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<sst xmlns="http://schemas.openxmlformats.org/spreadsheetml/2006/main" count="206" uniqueCount="204">
  <si>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</si>
  <si>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</si>
  <si>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</si>
  <si>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</si>
  <si>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</si>
  <si>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</si>
  <si>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</si>
  <si>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</si>
  <si>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</si>
  <si>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</si>
  <si>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</si>
  <si>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</si>
  <si>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</si>
  <si>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</si>
  <si>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</si>
  <si>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</si>
  <si>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</si>
  <si>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</si>
  <si>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</si>
  <si>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</si>
  <si>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</si>
  <si>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</si>
  <si>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</si>
  <si>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</si>
  <si>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</si>
  <si>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</si>
  <si>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</si>
  <si>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</si>
  <si>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</si>
  <si>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</si>
  <si>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</si>
  <si>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</si>
  <si>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</si>
  <si>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</si>
  <si>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</si>
  <si>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</si>
  <si>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</si>
  <si>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</si>
  <si>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</si>
  <si>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</si>
  <si>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</si>
  <si>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</si>
  <si>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</si>
  <si>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</si>
  <si>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</si>
  <si>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</si>
  <si>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</si>
  <si>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</si>
  <si>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</si>
  <si>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</si>
  <si>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</si>
  <si>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</si>
  <si>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</si>
  <si>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</si>
  <si>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</si>
  <si>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</si>
  <si>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</si>
  <si>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</si>
  <si>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</si>
  <si>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</si>
  <si>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</si>
  <si>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</si>
  <si>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</si>
  <si>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</si>
  <si>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</si>
  <si>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</si>
  <si>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</si>
  <si>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</si>
  <si>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</si>
  <si>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</si>
  <si>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</si>
  <si>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</si>
  <si>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</si>
  <si>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</si>
  <si>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</si>
  <si>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</si>
  <si>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</si>
  <si>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</si>
  <si>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</si>
  <si>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</si>
  <si>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</si>
  <si>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</si>
  <si>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</si>
  <si>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</si>
  <si>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</si>
  <si>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</si>
  <si>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</si>
  <si>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</si>
  <si>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</si>
  <si>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</si>
  <si>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</si>
  <si>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</si>
  <si>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</si>
  <si>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</si>
  <si>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</si>
  <si>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</si>
  <si>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</si>
  <si>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</si>
  <si>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</si>
  <si>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</si>
  <si>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</si>
  <si>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</si>
  <si>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</si>
  <si>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</si>
  <si>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</si>
  <si>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</si>
  <si>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</si>
  <si>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</si>
  <si>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</si>
  <si>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</si>
  <si>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</si>
  <si>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</si>
  <si>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</si>
  <si>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</si>
  <si>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</si>
  <si>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</si>
  <si>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</si>
  <si>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</si>
  <si>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</si>
  <si>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</si>
  <si>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</si>
  <si>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</si>
  <si>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</si>
  <si>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</si>
  <si>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</si>
  <si>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</si>
  <si>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</si>
  <si>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</si>
  <si>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</si>
  <si>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</si>
  <si>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</si>
  <si>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</si>
  <si>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</si>
  <si>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</si>
  <si>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</si>
  <si>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</si>
  <si>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</si>
  <si>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</si>
  <si>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</si>
  <si>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</si>
  <si>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</si>
  <si>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</si>
  <si>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</si>
  <si>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</si>
  <si>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</si>
  <si>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</si>
  <si>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</si>
  <si>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</si>
  <si>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</si>
  <si>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</si>
  <si>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</si>
  <si>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</si>
  <si>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</si>
  <si>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</si>
  <si>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</si>
  <si>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</si>
  <si>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</si>
  <si>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</si>
  <si>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</si>
  <si>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</si>
  <si>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</si>
  <si>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</si>
  <si>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</si>
  <si>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</si>
  <si>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</si>
  <si>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</si>
  <si>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</si>
  <si>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</si>
  <si>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</si>
  <si>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</si>
  <si>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</si>
  <si>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</si>
  <si>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</si>
  <si>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</si>
  <si>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</si>
  <si>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</si>
  <si>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</si>
  <si>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</si>
  <si>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</si>
  <si>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</si>
  <si>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</si>
  <si>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</si>
  <si>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</si>
  <si>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</si>
  <si>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</si>
  <si>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</si>
  <si>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</si>
  <si>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</si>
  <si>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</si>
  <si>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</si>
  <si>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</si>
  <si>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</si>
  <si>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</si>
  <si>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</si>
  <si>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</si>
  <si>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</si>
  <si>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</si>
  <si>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</si>
  <si>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</si>
  <si>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</si>
  <si>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</si>
  <si>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</si>
  <si>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COMPREHENSIVE LEASING COMPANY PLC</t>
  </si>
  <si>
    <t>المتكاملة للتأجير التمويلي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</si>
</sst>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131264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2.2000000000000002</v>
      </c>
      <c r="F6" s="13">
        <v>1.9</v>
      </c>
      <c r="G6" s="13">
        <v>1.79</v>
      </c>
      <c r="H6" s="4" t="s">
        <v>139</v>
      </c>
    </row>
    <row r="7" spans="4:8" ht="20.100000000000001" customHeight="1">
      <c r="D7" s="10" t="s">
        <v>126</v>
      </c>
      <c r="E7" s="14">
        <v>90780.26</v>
      </c>
      <c r="F7" s="14">
        <v>930844.78</v>
      </c>
      <c r="G7" s="14">
        <v>1110578.27</v>
      </c>
      <c r="H7" s="4" t="s">
        <v>140</v>
      </c>
    </row>
    <row r="8" spans="4:8" ht="20.100000000000001" customHeight="1">
      <c r="D8" s="10" t="s">
        <v>25</v>
      </c>
      <c r="E8" s="14">
        <v>44601</v>
      </c>
      <c r="F8" s="14">
        <v>566756</v>
      </c>
      <c r="G8" s="14">
        <v>676904</v>
      </c>
      <c r="H8" s="4" t="s">
        <v>1</v>
      </c>
    </row>
    <row r="9" spans="4:8" ht="20.100000000000001" customHeight="1">
      <c r="D9" s="10" t="s">
        <v>26</v>
      </c>
      <c r="E9" s="14">
        <v>170</v>
      </c>
      <c r="F9" s="14">
        <v>268</v>
      </c>
      <c r="G9" s="14">
        <v>950</v>
      </c>
      <c r="H9" s="4" t="s">
        <v>2</v>
      </c>
    </row>
    <row r="10" spans="4:8" ht="20.100000000000001" customHeight="1">
      <c r="D10" s="10" t="s">
        <v>27</v>
      </c>
      <c r="E10" s="14">
        <v>7000000</v>
      </c>
      <c r="F10" s="14">
        <v>7000000</v>
      </c>
      <c r="G10" s="14">
        <v>7000000</v>
      </c>
      <c r="H10" s="4" t="s">
        <v>24</v>
      </c>
    </row>
    <row r="11" spans="4:8" ht="20.100000000000001" customHeight="1">
      <c r="D11" s="10" t="s">
        <v>127</v>
      </c>
      <c r="E11" s="14">
        <v>15400000</v>
      </c>
      <c r="F11" s="14">
        <v>13300000</v>
      </c>
      <c r="G11" s="14">
        <v>12530000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52072</v>
      </c>
      <c r="F16" s="59">
        <v>37231</v>
      </c>
      <c r="G16" s="59">
        <v>10813</v>
      </c>
      <c r="H16" s="3" t="s">
        <v>58</v>
      </c>
    </row>
    <row r="17" spans="4:8" ht="20.100000000000001" customHeight="1">
      <c r="D17" s="10" t="s">
        <v>128</v>
      </c>
      <c r="E17" s="57">
        <v>721765</v>
      </c>
      <c r="F17" s="57">
        <v>10475985</v>
      </c>
      <c r="G17" s="57">
        <v>12423232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933180</v>
      </c>
      <c r="F20" s="57">
        <v>540784</v>
      </c>
      <c r="G20" s="57">
        <v>6221312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15850566</v>
      </c>
      <c r="F23" s="57">
        <v>13686911</v>
      </c>
      <c r="G23" s="57">
        <v>19228580</v>
      </c>
      <c r="H23" s="4" t="s">
        <v>60</v>
      </c>
    </row>
    <row r="24" spans="4:8" ht="20.100000000000001" customHeight="1">
      <c r="D24" s="10" t="s">
        <v>98</v>
      </c>
      <c r="E24" s="57">
        <v>894117</v>
      </c>
      <c r="F24" s="57">
        <v>894117</v>
      </c>
      <c r="G24" s="57">
        <v>5685000</v>
      </c>
      <c r="H24" s="4" t="s">
        <v>82</v>
      </c>
    </row>
    <row r="25" spans="4:8" ht="20.100000000000001" customHeight="1">
      <c r="D25" s="10" t="s">
        <v>158</v>
      </c>
      <c r="E25" s="57">
        <v>1405183</v>
      </c>
      <c r="F25" s="57">
        <v>1558835</v>
      </c>
      <c r="G25" s="57">
        <v>1758474</v>
      </c>
      <c r="H25" s="4" t="s">
        <v>173</v>
      </c>
    </row>
    <row r="26" spans="4:8" ht="20.100000000000001" customHeight="1">
      <c r="D26" s="10" t="s">
        <v>183</v>
      </c>
      <c r="E26" s="57">
        <v>894117</v>
      </c>
      <c r="F26" s="57">
        <v>0</v>
      </c>
      <c r="G26" s="57">
        <v>894117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2299300</v>
      </c>
      <c r="F28" s="57">
        <v>1558835</v>
      </c>
      <c r="G28" s="57">
        <v>2652591</v>
      </c>
      <c r="H28" s="4" t="s">
        <v>175</v>
      </c>
    </row>
    <row r="29" spans="4:8" ht="20.100000000000001" customHeight="1">
      <c r="D29" s="10" t="s">
        <v>72</v>
      </c>
      <c r="E29" s="57">
        <v>11666621</v>
      </c>
      <c r="F29" s="57">
        <v>11847422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30710604</v>
      </c>
      <c r="F30" s="60">
        <v>27987285</v>
      </c>
      <c r="G30" s="60">
        <v>27566171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365840</v>
      </c>
      <c r="F35" s="59">
        <v>320698</v>
      </c>
      <c r="G35" s="59">
        <v>1101379</v>
      </c>
      <c r="H35" s="3" t="s">
        <v>150</v>
      </c>
    </row>
    <row r="36" spans="4:8" ht="20.100000000000001" customHeight="1">
      <c r="D36" s="10" t="s">
        <v>101</v>
      </c>
      <c r="E36" s="57">
        <v>4410893</v>
      </c>
      <c r="F36" s="57">
        <v>3086756</v>
      </c>
      <c r="G36" s="57">
        <v>3439177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8271774</v>
      </c>
      <c r="H38" s="4" t="s">
        <v>85</v>
      </c>
    </row>
    <row r="39" spans="4:8" ht="20.100000000000001" customHeight="1">
      <c r="D39" s="10" t="s">
        <v>104</v>
      </c>
      <c r="E39" s="57">
        <v>15233006</v>
      </c>
      <c r="F39" s="57">
        <v>12957526</v>
      </c>
      <c r="G39" s="57">
        <v>14371567</v>
      </c>
      <c r="H39" s="4" t="s">
        <v>86</v>
      </c>
    </row>
    <row r="40" spans="4:8" ht="20.100000000000001" customHeight="1">
      <c r="D40" s="10" t="s">
        <v>105</v>
      </c>
      <c r="E40" s="57">
        <v>5987196</v>
      </c>
      <c r="F40" s="57">
        <v>5636390</v>
      </c>
      <c r="G40" s="57">
        <v>3699421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222126</v>
      </c>
      <c r="F42" s="57">
        <v>342346</v>
      </c>
      <c r="G42" s="57">
        <v>679535</v>
      </c>
      <c r="H42" s="4" t="s">
        <v>87</v>
      </c>
    </row>
    <row r="43" spans="4:8" ht="20.100000000000001" customHeight="1">
      <c r="D43" s="20" t="s">
        <v>107</v>
      </c>
      <c r="E43" s="60">
        <v>21442328</v>
      </c>
      <c r="F43" s="60">
        <v>18936262</v>
      </c>
      <c r="G43" s="60">
        <v>18750523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7000000</v>
      </c>
      <c r="F46" s="59">
        <v>7000000</v>
      </c>
      <c r="G46" s="59">
        <v>7000000</v>
      </c>
      <c r="H46" s="3" t="s">
        <v>5</v>
      </c>
    </row>
    <row r="47" spans="4:8" ht="20.100000000000001" customHeight="1">
      <c r="D47" s="10" t="s">
        <v>31</v>
      </c>
      <c r="E47" s="57">
        <v>7000000</v>
      </c>
      <c r="F47" s="57">
        <v>7000000</v>
      </c>
      <c r="G47" s="57">
        <v>7000000</v>
      </c>
      <c r="H47" s="4" t="s">
        <v>6</v>
      </c>
    </row>
    <row r="48" spans="4:8" ht="20.100000000000001" customHeight="1">
      <c r="D48" s="10" t="s">
        <v>130</v>
      </c>
      <c r="E48" s="57">
        <v>7000000</v>
      </c>
      <c r="F48" s="57">
        <v>7000000</v>
      </c>
      <c r="G48" s="57">
        <v>7000000</v>
      </c>
      <c r="H48" s="4" t="s">
        <v>7</v>
      </c>
    </row>
    <row r="49" spans="4:8" ht="20.100000000000001" customHeight="1">
      <c r="D49" s="10" t="s">
        <v>73</v>
      </c>
      <c r="E49" s="57">
        <v>1057679</v>
      </c>
      <c r="F49" s="57">
        <v>888348</v>
      </c>
      <c r="G49" s="57">
        <v>716086</v>
      </c>
      <c r="H49" s="4" t="s">
        <v>61</v>
      </c>
    </row>
    <row r="50" spans="4:8" ht="20.100000000000001" customHeight="1">
      <c r="D50" s="10" t="s">
        <v>32</v>
      </c>
      <c r="E50" s="57">
        <v>21549</v>
      </c>
      <c r="F50" s="57">
        <v>21549</v>
      </c>
      <c r="G50" s="57">
        <v>21549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1050000</v>
      </c>
      <c r="F55" s="57">
        <v>1050000</v>
      </c>
      <c r="G55" s="57">
        <v>1050000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139048</v>
      </c>
      <c r="F58" s="57">
        <v>91126</v>
      </c>
      <c r="G58" s="57">
        <v>28013</v>
      </c>
      <c r="H58" s="4" t="s">
        <v>155</v>
      </c>
    </row>
    <row r="59" spans="4:8" ht="20.100000000000001" customHeight="1">
      <c r="D59" s="10" t="s">
        <v>38</v>
      </c>
      <c r="E59" s="57">
        <v>9268276</v>
      </c>
      <c r="F59" s="57">
        <v>9051023</v>
      </c>
      <c r="G59" s="57">
        <v>8815648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30710604</v>
      </c>
      <c r="F61" s="60">
        <v>27987285</v>
      </c>
      <c r="G61" s="60">
        <v>27566171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4620448</v>
      </c>
      <c r="F65" s="59">
        <v>4172496</v>
      </c>
      <c r="G65" s="59">
        <v>4290924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295789</v>
      </c>
      <c r="H66" s="4" t="s">
        <v>89</v>
      </c>
    </row>
    <row r="67" spans="4:8" ht="20.100000000000001" customHeight="1">
      <c r="D67" s="10" t="s">
        <v>132</v>
      </c>
      <c r="E67" s="57">
        <v>4620448</v>
      </c>
      <c r="F67" s="57">
        <v>4172496</v>
      </c>
      <c r="G67" s="57">
        <v>3995135</v>
      </c>
      <c r="H67" s="4" t="s">
        <v>90</v>
      </c>
    </row>
    <row r="68" spans="4:8" ht="20.100000000000001" customHeight="1">
      <c r="D68" s="10" t="s">
        <v>111</v>
      </c>
      <c r="E68" s="57">
        <v>1037761</v>
      </c>
      <c r="F68" s="57">
        <v>928571</v>
      </c>
      <c r="G68" s="57">
        <v>738888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146926</v>
      </c>
      <c r="F70" s="57">
        <v>174094</v>
      </c>
      <c r="G70" s="57">
        <v>156349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3582687</v>
      </c>
      <c r="F72" s="57">
        <v>3243925</v>
      </c>
      <c r="G72" s="57">
        <v>3256247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0</v>
      </c>
      <c r="G73" s="57">
        <v>-263755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3582687</v>
      </c>
      <c r="F75" s="57">
        <v>3243925</v>
      </c>
      <c r="G75" s="57">
        <v>2992492</v>
      </c>
      <c r="H75" s="4" t="s">
        <v>96</v>
      </c>
    </row>
    <row r="76" spans="4:8" ht="20.100000000000001" customHeight="1">
      <c r="D76" s="10" t="s">
        <v>118</v>
      </c>
      <c r="E76" s="57">
        <v>1844873</v>
      </c>
      <c r="F76" s="57">
        <v>1513980</v>
      </c>
      <c r="G76" s="57">
        <v>1378945</v>
      </c>
      <c r="H76" s="4" t="s">
        <v>97</v>
      </c>
    </row>
    <row r="77" spans="4:8" ht="20.100000000000001" customHeight="1">
      <c r="D77" s="10" t="s">
        <v>190</v>
      </c>
      <c r="E77" s="57">
        <v>1737814</v>
      </c>
      <c r="F77" s="57">
        <v>1729945</v>
      </c>
      <c r="G77" s="57">
        <v>1613547</v>
      </c>
      <c r="H77" s="50" t="s">
        <v>199</v>
      </c>
    </row>
    <row r="78" spans="4:8" ht="20.100000000000001" customHeight="1">
      <c r="D78" s="10" t="s">
        <v>157</v>
      </c>
      <c r="E78" s="57">
        <v>428699</v>
      </c>
      <c r="F78" s="57">
        <v>426570</v>
      </c>
      <c r="G78" s="57">
        <v>368936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16135</v>
      </c>
      <c r="H80" s="50" t="s">
        <v>133</v>
      </c>
    </row>
    <row r="81" spans="4:8" ht="20.100000000000001" customHeight="1">
      <c r="D81" s="10" t="s">
        <v>195</v>
      </c>
      <c r="E81" s="57">
        <v>18000</v>
      </c>
      <c r="F81" s="57">
        <v>18000</v>
      </c>
      <c r="G81" s="57">
        <v>18000</v>
      </c>
      <c r="H81" s="50" t="s">
        <v>196</v>
      </c>
    </row>
    <row r="82" spans="4:8" ht="20.100000000000001" customHeight="1">
      <c r="D82" s="10" t="s">
        <v>187</v>
      </c>
      <c r="E82" s="57">
        <v>1291115</v>
      </c>
      <c r="F82" s="57">
        <v>1285375</v>
      </c>
      <c r="G82" s="57">
        <v>1210476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1291115</v>
      </c>
      <c r="F84" s="60">
        <v>1285375</v>
      </c>
      <c r="G84" s="60">
        <v>1210476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37231</v>
      </c>
      <c r="F88" s="59">
        <v>10813</v>
      </c>
      <c r="G88" s="59">
        <v>83919</v>
      </c>
      <c r="H88" s="3" t="s">
        <v>16</v>
      </c>
    </row>
    <row r="89" spans="4:8" ht="20.100000000000001" customHeight="1">
      <c r="D89" s="10" t="s">
        <v>43</v>
      </c>
      <c r="E89" s="57">
        <v>-1275916</v>
      </c>
      <c r="F89" s="57">
        <v>-580716</v>
      </c>
      <c r="G89" s="57">
        <v>-402472</v>
      </c>
      <c r="H89" s="4" t="s">
        <v>17</v>
      </c>
    </row>
    <row r="90" spans="4:8" ht="20.100000000000001" customHeight="1">
      <c r="D90" s="10" t="s">
        <v>44</v>
      </c>
      <c r="E90" s="57">
        <v>-412056</v>
      </c>
      <c r="F90" s="57">
        <v>161328</v>
      </c>
      <c r="G90" s="57">
        <v>-488787</v>
      </c>
      <c r="H90" s="4" t="s">
        <v>18</v>
      </c>
    </row>
    <row r="91" spans="4:8" ht="20.100000000000001" customHeight="1">
      <c r="D91" s="10" t="s">
        <v>45</v>
      </c>
      <c r="E91" s="57">
        <v>1702813</v>
      </c>
      <c r="F91" s="57">
        <v>445806</v>
      </c>
      <c r="G91" s="57">
        <v>818153</v>
      </c>
      <c r="H91" s="4" t="s">
        <v>19</v>
      </c>
    </row>
    <row r="92" spans="4:8" ht="20.100000000000001" customHeight="1">
      <c r="D92" s="21" t="s">
        <v>47</v>
      </c>
      <c r="E92" s="60">
        <v>52072</v>
      </c>
      <c r="F92" s="60">
        <v>37231</v>
      </c>
      <c r="G92" s="60">
        <v>10813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0.63715714285714287</v>
      </c>
      <c r="F96" s="22">
        <f>+F8*100/F10</f>
        <v>8.0965142857142851</v>
      </c>
      <c r="G96" s="22">
        <f>+G8*100/G10</f>
        <v>9.6700571428571429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0.184445</v>
      </c>
      <c r="F97" s="13">
        <f>+F84/F10</f>
        <v>0.18362500000000001</v>
      </c>
      <c r="G97" s="13">
        <f>+G84/G10</f>
        <v>0.17292514285714286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0.15</v>
      </c>
      <c r="F98" s="13">
        <f>+F55/F10</f>
        <v>0.15</v>
      </c>
      <c r="G98" s="13">
        <f>+G55/G10</f>
        <v>0.15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1.3240394285714285</v>
      </c>
      <c r="F99" s="13">
        <f>+F59/F10</f>
        <v>1.2930032857142857</v>
      </c>
      <c r="G99" s="13">
        <f>+G59/G10</f>
        <v>1.2593782857142857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11.927674916641818</v>
      </c>
      <c r="F100" s="13">
        <f>+F11/F84</f>
        <v>10.347174948944861</v>
      </c>
      <c r="G100" s="13">
        <f>+G11/G84</f>
        <v>10.351299819244661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6.8181818181818183</v>
      </c>
      <c r="F101" s="13">
        <f>+F55*100/F11</f>
        <v>7.8947368421052628</v>
      </c>
      <c r="G101" s="13">
        <f>+G55*100/G11</f>
        <v>8.3798882681564244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81.325056249830567</v>
      </c>
      <c r="F102" s="13">
        <f>+F55*100/F84</f>
        <v>81.688223281143635</v>
      </c>
      <c r="G102" s="13">
        <f>+G55*100/G84</f>
        <v>86.742735915458056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1.6615819382159098</v>
      </c>
      <c r="F103" s="23">
        <f>+F11/F59</f>
        <v>1.4694471553105102</v>
      </c>
      <c r="G103" s="23">
        <f>+G11/G59</f>
        <v>1.4213362421004105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93.106636239653739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77.53981864962013</v>
      </c>
      <c r="F106" s="31">
        <f>+F75*100/F65</f>
        <v>77.745431032168753</v>
      </c>
      <c r="G106" s="31">
        <f>+G75*100/G65</f>
        <v>69.740037343938042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27.943502448247443</v>
      </c>
      <c r="F107" s="31">
        <f>+F82*100/F65</f>
        <v>30.805901311828698</v>
      </c>
      <c r="G107" s="31">
        <f>+G82*100/G65</f>
        <v>28.210147744401905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10.211417528616501</v>
      </c>
      <c r="F108" s="31">
        <f>(F82+F76)*100/F30</f>
        <v>10.002238516526344</v>
      </c>
      <c r="G108" s="31">
        <f>(G82+G76)*100/G30</f>
        <v>9.3934736166296009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13.930476390646977</v>
      </c>
      <c r="F109" s="29">
        <f>+F84*100/F59</f>
        <v>14.201433362836443</v>
      </c>
      <c r="G109" s="29">
        <f>+G84*100/G59</f>
        <v>13.730992889008272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69.820600076768272</v>
      </c>
      <c r="F111" s="22">
        <f>+F43*100/F30</f>
        <v>67.660232137558182</v>
      </c>
      <c r="G111" s="22">
        <f>+G43*100/G30</f>
        <v>68.020048921556793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30.179399923231728</v>
      </c>
      <c r="F112" s="13">
        <f>+F59*100/F30</f>
        <v>32.339767862441818</v>
      </c>
      <c r="G112" s="13">
        <f>+G59*100/G30</f>
        <v>31.979951078443211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1.941969447219402</v>
      </c>
      <c r="F113" s="23">
        <f>+F75/F76</f>
        <v>2.1426471948110279</v>
      </c>
      <c r="G113" s="23">
        <f>+G75/G76</f>
        <v>2.1701315135846606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0.15045122525105661</v>
      </c>
      <c r="F115" s="22">
        <f>+F65/F30</f>
        <v>0.14908541503757866</v>
      </c>
      <c r="G115" s="22">
        <f>+G65/G30</f>
        <v>0.15565905036285235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2.0095020223546296</v>
      </c>
      <c r="F116" s="13">
        <f>+F65/F28</f>
        <v>2.6766758508758142</v>
      </c>
      <c r="G116" s="13">
        <f>+G65/G28</f>
        <v>1.6176349840589823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7.481779908025131</v>
      </c>
      <c r="F117" s="23">
        <f>+F65/F120</f>
        <v>5.7205673272688635</v>
      </c>
      <c r="G117" s="23">
        <f>+G65/G120</f>
        <v>0.88344914868459279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1.0405409149054363</v>
      </c>
      <c r="F119" s="58">
        <f>+F23/F39</f>
        <v>1.0562904523595014</v>
      </c>
      <c r="G119" s="58">
        <f>+G23/G39</f>
        <v>1.3379598759133224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617560</v>
      </c>
      <c r="F120" s="60">
        <f>+F23-F39</f>
        <v>729385</v>
      </c>
      <c r="G120" s="60">
        <f>+G23-G39</f>
        <v>4857013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2014-03-05T11:54:22Z</dcterms:modified>
</cp:coreProperties>
</file>